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7560" activeTab="0"/>
  </bookViews>
  <sheets>
    <sheet name="Sumar_2014" sheetId="1" r:id="rId1"/>
    <sheet name="januar_2014" sheetId="2" r:id="rId2"/>
    <sheet name="februar_2014" sheetId="3" r:id="rId3"/>
    <sheet name="marec_2014" sheetId="4" r:id="rId4"/>
    <sheet name="april_2014" sheetId="5" r:id="rId5"/>
    <sheet name="maj_2014" sheetId="6" r:id="rId6"/>
    <sheet name="jun_2014" sheetId="7" r:id="rId7"/>
    <sheet name="september_2014" sheetId="8" r:id="rId8"/>
    <sheet name="oktober_2014" sheetId="9" r:id="rId9"/>
    <sheet name="november_2014" sheetId="10" r:id="rId10"/>
    <sheet name="december_2014" sheetId="11" r:id="rId11"/>
  </sheets>
  <definedNames/>
  <calcPr fullCalcOnLoad="1"/>
</workbook>
</file>

<file path=xl/sharedStrings.xml><?xml version="1.0" encoding="utf-8"?>
<sst xmlns="http://schemas.openxmlformats.org/spreadsheetml/2006/main" count="109" uniqueCount="40">
  <si>
    <t>Dátum</t>
  </si>
  <si>
    <t>Počet vyšetrených detí</t>
  </si>
  <si>
    <t>% podiel</t>
  </si>
  <si>
    <t>Spolu</t>
  </si>
  <si>
    <t>Mesto</t>
  </si>
  <si>
    <t>Materská škola (názov + adresa)</t>
  </si>
  <si>
    <t xml:space="preserve"> Počet odporúčaní</t>
  </si>
  <si>
    <t>Komárno</t>
  </si>
  <si>
    <t>Nové Zámky</t>
  </si>
  <si>
    <t>Šaľa</t>
  </si>
  <si>
    <t>MŠ BudovateľskáŠ, Budovateľská ul. 19 ,92701 Šaľa</t>
  </si>
  <si>
    <t>Materská škola, Bitúnkova 6, 94001 Nové Zámky</t>
  </si>
  <si>
    <t>Materská škola, Cabaj 560, Cabaj- Čápor 95117</t>
  </si>
  <si>
    <t>Materská škola Lehota, Lehota 281, 95136</t>
  </si>
  <si>
    <t>Materská škola, Výčapy- Opatovce 478, 95144</t>
  </si>
  <si>
    <t>okr. Nitra</t>
  </si>
  <si>
    <t>Materská škola, Lodná 1, 94501 Komárno</t>
  </si>
  <si>
    <t>Materská škola Močenok, Vinohradská 1595/3, 951 31 Močenok</t>
  </si>
  <si>
    <t>MŠ Meduška, Hlavná 125 Vráble</t>
  </si>
  <si>
    <t>Vráble</t>
  </si>
  <si>
    <t>Materská škola Lúky, Lúky 1226, Vráble</t>
  </si>
  <si>
    <t>MŠ Zvolenská. Zvolenksá ul, Nitra</t>
  </si>
  <si>
    <t>Nitra</t>
  </si>
  <si>
    <t>Veľká Dolina , okr. Nitra</t>
  </si>
  <si>
    <t>MŠ Veľká Dolina</t>
  </si>
  <si>
    <t>MŠ sv. Gorazda, Dlhá ul. 78</t>
  </si>
  <si>
    <t>Mesiac</t>
  </si>
  <si>
    <t>Počet odporúčaní</t>
  </si>
  <si>
    <t>%</t>
  </si>
  <si>
    <t>Január</t>
  </si>
  <si>
    <t>Február</t>
  </si>
  <si>
    <t>Marec</t>
  </si>
  <si>
    <t>Apríl</t>
  </si>
  <si>
    <t>Máj</t>
  </si>
  <si>
    <t>Jún</t>
  </si>
  <si>
    <t>September</t>
  </si>
  <si>
    <t>Október</t>
  </si>
  <si>
    <t>November</t>
  </si>
  <si>
    <t>December</t>
  </si>
  <si>
    <t>SPOLU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</si>
</sst>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shrinkToFit="1"/>
    </xf>
    <xf numFmtId="1" fontId="39" fillId="0" borderId="10" xfId="0" applyNumberFormat="1" applyFont="1" applyBorder="1" applyAlignment="1">
      <alignment horizontal="center" vertical="center" shrinkToFit="1"/>
    </xf>
    <xf numFmtId="1" fontId="40" fillId="0" borderId="13" xfId="0" applyNumberFormat="1" applyFont="1" applyBorder="1" applyAlignment="1">
      <alignment horizontal="center" vertical="center" wrapText="1"/>
    </xf>
    <xf numFmtId="1" fontId="40" fillId="0" borderId="14" xfId="0" applyNumberFormat="1" applyFont="1" applyBorder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5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4" fontId="30" fillId="0" borderId="17" xfId="0" applyNumberFormat="1" applyFont="1" applyBorder="1" applyAlignment="1">
      <alignment horizontal="center" vertical="center" shrinkToFit="1"/>
    </xf>
    <xf numFmtId="14" fontId="0" fillId="0" borderId="18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39" fillId="0" borderId="12" xfId="0" applyFont="1" applyBorder="1" applyAlignment="1">
      <alignment horizontal="center" vertical="center" shrinkToFit="1"/>
    </xf>
    <xf numFmtId="9" fontId="0" fillId="0" borderId="0" xfId="0" applyNumberFormat="1" applyAlignment="1">
      <alignment horizontal="center"/>
    </xf>
    <xf numFmtId="9" fontId="38" fillId="0" borderId="11" xfId="0" applyNumberFormat="1" applyFont="1" applyBorder="1" applyAlignment="1">
      <alignment horizontal="center"/>
    </xf>
    <xf numFmtId="0" fontId="41" fillId="0" borderId="0" xfId="0" applyFont="1" applyAlignment="1">
      <alignment vertical="center" shrinkToFit="1"/>
    </xf>
    <xf numFmtId="0" fontId="41" fillId="0" borderId="0" xfId="0" applyFont="1" applyAlignment="1">
      <alignment/>
    </xf>
    <xf numFmtId="0" fontId="41" fillId="0" borderId="17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9" fontId="41" fillId="0" borderId="11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9" fontId="41" fillId="0" borderId="21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13.421875" style="9" customWidth="1"/>
    <col min="2" max="2" width="23.421875" style="9" customWidth="1"/>
    <col min="3" max="3" width="16.421875" style="9" bestFit="1" customWidth="1"/>
    <col min="4" max="4" width="9.140625" style="17" customWidth="1"/>
  </cols>
  <sheetData>
    <row r="1" spans="1:4" s="19" customFormat="1" ht="24.75" customHeight="1">
      <c r="A1" s="21" t="s">
        <v>26</v>
      </c>
      <c r="B1" s="22" t="s">
        <v>1</v>
      </c>
      <c r="C1" s="22" t="s">
        <v>27</v>
      </c>
      <c r="D1" s="23" t="s">
        <v>28</v>
      </c>
    </row>
    <row r="2" spans="1:4" ht="24.75" customHeight="1">
      <c r="A2" s="24" t="s">
        <v>29</v>
      </c>
      <c r="B2" s="25">
        <v>0</v>
      </c>
      <c r="C2" s="25">
        <v>0</v>
      </c>
      <c r="D2" s="26">
        <v>0</v>
      </c>
    </row>
    <row r="3" spans="1:4" ht="24.75" customHeight="1">
      <c r="A3" s="24" t="s">
        <v>30</v>
      </c>
      <c r="B3" s="25">
        <v>0</v>
      </c>
      <c r="C3" s="25">
        <v>0</v>
      </c>
      <c r="D3" s="26">
        <v>0</v>
      </c>
    </row>
    <row r="4" spans="1:4" ht="24.75" customHeight="1">
      <c r="A4" s="24" t="s">
        <v>31</v>
      </c>
      <c r="B4" s="25">
        <v>0</v>
      </c>
      <c r="C4" s="25">
        <v>0</v>
      </c>
      <c r="D4" s="26">
        <v>0</v>
      </c>
    </row>
    <row r="5" spans="1:4" ht="24.75" customHeight="1">
      <c r="A5" s="24" t="s">
        <v>32</v>
      </c>
      <c r="B5" s="25">
        <v>0</v>
      </c>
      <c r="C5" s="25">
        <v>0</v>
      </c>
      <c r="D5" s="26">
        <v>0</v>
      </c>
    </row>
    <row r="6" spans="1:4" ht="24.75" customHeight="1">
      <c r="A6" s="24" t="s">
        <v>33</v>
      </c>
      <c r="B6" s="27">
        <f>maj_2014!D3</f>
        <v>52</v>
      </c>
      <c r="C6" s="27">
        <f>maj_2014!E3</f>
        <v>9</v>
      </c>
      <c r="D6" s="10">
        <f aca="true" t="shared" si="0" ref="D6:D12">IF(B6&lt;&gt;0,C6/B6,"")</f>
        <v>0.17307692307692307</v>
      </c>
    </row>
    <row r="7" spans="1:4" ht="24.75" customHeight="1">
      <c r="A7" s="24" t="s">
        <v>34</v>
      </c>
      <c r="B7" s="27">
        <f>jun_2014!D8</f>
        <v>305</v>
      </c>
      <c r="C7" s="27">
        <f>jun_2014!E8</f>
        <v>44</v>
      </c>
      <c r="D7" s="10">
        <f t="shared" si="0"/>
        <v>0.14426229508196722</v>
      </c>
    </row>
    <row r="8" spans="1:4" ht="24.75" customHeight="1">
      <c r="A8" s="24" t="s">
        <v>35</v>
      </c>
      <c r="B8" s="27">
        <v>0</v>
      </c>
      <c r="C8" s="27">
        <v>0</v>
      </c>
      <c r="D8" s="26">
        <v>0</v>
      </c>
    </row>
    <row r="9" spans="1:4" ht="24.75" customHeight="1">
      <c r="A9" s="24" t="s">
        <v>36</v>
      </c>
      <c r="B9" s="27">
        <f>oktober_2014!D5</f>
        <v>185</v>
      </c>
      <c r="C9" s="27">
        <f>oktober_2014!E5</f>
        <v>33</v>
      </c>
      <c r="D9" s="26">
        <f t="shared" si="0"/>
        <v>0.1783783783783784</v>
      </c>
    </row>
    <row r="10" spans="1:4" ht="24.75" customHeight="1">
      <c r="A10" s="24" t="s">
        <v>37</v>
      </c>
      <c r="B10" s="27">
        <f>november_2014!D3</f>
        <v>15</v>
      </c>
      <c r="C10" s="27">
        <f>november_2014!E3</f>
        <v>7</v>
      </c>
      <c r="D10" s="26">
        <f t="shared" si="0"/>
        <v>0.4666666666666667</v>
      </c>
    </row>
    <row r="11" spans="1:4" ht="24.75" customHeight="1">
      <c r="A11" s="24" t="s">
        <v>38</v>
      </c>
      <c r="B11" s="27">
        <f>december_2014!D3</f>
        <v>40</v>
      </c>
      <c r="C11" s="27">
        <f>december_2014!E3</f>
        <v>10</v>
      </c>
      <c r="D11" s="26">
        <f t="shared" si="0"/>
        <v>0.25</v>
      </c>
    </row>
    <row r="12" spans="1:4" s="20" customFormat="1" ht="24.75" customHeight="1" thickBot="1">
      <c r="A12" s="28" t="s">
        <v>39</v>
      </c>
      <c r="B12" s="29">
        <f>SUBTOTAL(9,B2:B11)</f>
        <v>597</v>
      </c>
      <c r="C12" s="29">
        <f>SUBTOTAL(9,C2:C11)</f>
        <v>103</v>
      </c>
      <c r="D12" s="30">
        <f t="shared" si="0"/>
        <v>0.17252931323283083</v>
      </c>
    </row>
    <row r="17" ht="15"/>
    <row r="18" ht="15"/>
    <row r="19" ht="15"/>
    <row r="20" ht="15"/>
    <row r="21" ht="15"/>
    <row r="22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27" customHeight="1" thickBot="1">
      <c r="A2" s="14">
        <v>41969</v>
      </c>
      <c r="B2" s="12" t="s">
        <v>24</v>
      </c>
      <c r="C2" s="12" t="s">
        <v>23</v>
      </c>
      <c r="D2" s="6">
        <v>15</v>
      </c>
      <c r="E2" s="6">
        <v>7</v>
      </c>
      <c r="F2" s="10">
        <f>IF(D2&lt;&gt;0,E2/D2,"")</f>
        <v>0.4666666666666667</v>
      </c>
    </row>
    <row r="3" spans="1:6" ht="19.5" customHeight="1" thickBot="1">
      <c r="A3" s="31" t="s">
        <v>3</v>
      </c>
      <c r="B3" s="32"/>
      <c r="C3" s="16"/>
      <c r="D3" s="7">
        <f>SUM(D2:D2)</f>
        <v>15</v>
      </c>
      <c r="E3" s="7">
        <f>SUM(E2:E2)</f>
        <v>7</v>
      </c>
      <c r="F3" s="11">
        <f>IF(D3&lt;&gt;0,E3/D3,"")</f>
        <v>0.4666666666666667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 thickBot="1">
      <c r="A2" s="14">
        <v>41977</v>
      </c>
      <c r="B2" s="12" t="s">
        <v>25</v>
      </c>
      <c r="C2" s="12" t="s">
        <v>22</v>
      </c>
      <c r="D2" s="6">
        <v>40</v>
      </c>
      <c r="E2" s="6">
        <v>10</v>
      </c>
      <c r="F2" s="10">
        <f>IF(D2&lt;&gt;0,E2/D2,"")</f>
        <v>0.25</v>
      </c>
    </row>
    <row r="3" spans="1:6" ht="19.5" customHeight="1" thickBot="1">
      <c r="A3" s="31" t="s">
        <v>3</v>
      </c>
      <c r="B3" s="32"/>
      <c r="C3" s="16"/>
      <c r="D3" s="7">
        <f>SUM(D2:D2)</f>
        <v>40</v>
      </c>
      <c r="E3" s="7">
        <f>SUM(E2:E2)</f>
        <v>10</v>
      </c>
      <c r="F3" s="11">
        <f>IF(D3&lt;&gt;0,E3/D3,"")</f>
        <v>0.25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1" t="s">
        <v>3</v>
      </c>
      <c r="B7" s="32"/>
      <c r="C7" s="4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1" t="s">
        <v>3</v>
      </c>
      <c r="B7" s="32"/>
      <c r="C7" s="16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1" t="s">
        <v>3</v>
      </c>
      <c r="B7" s="32"/>
      <c r="C7" s="16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1" t="s">
        <v>3</v>
      </c>
      <c r="B7" s="32"/>
      <c r="C7" s="16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4.28125" style="17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18" t="s">
        <v>2</v>
      </c>
    </row>
    <row r="2" spans="1:6" ht="27" customHeight="1" thickBot="1">
      <c r="A2" s="14">
        <v>41765</v>
      </c>
      <c r="B2" s="12" t="s">
        <v>17</v>
      </c>
      <c r="C2" s="12" t="s">
        <v>15</v>
      </c>
      <c r="D2" s="6">
        <v>52</v>
      </c>
      <c r="E2" s="6">
        <v>9</v>
      </c>
      <c r="F2" s="10">
        <f>IF(D2&lt;&gt;0,E2/D2,"")</f>
        <v>0.17307692307692307</v>
      </c>
    </row>
    <row r="3" spans="1:6" ht="19.5" customHeight="1" thickBot="1">
      <c r="A3" s="31" t="s">
        <v>3</v>
      </c>
      <c r="B3" s="32"/>
      <c r="C3" s="16"/>
      <c r="D3" s="7">
        <f>D2</f>
        <v>52</v>
      </c>
      <c r="E3" s="7">
        <f>SUM(E2:E2)</f>
        <v>9</v>
      </c>
      <c r="F3" s="11">
        <f>IF(D3&lt;&gt;0,E3/D3,"")</f>
        <v>0.17307692307692307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41800</v>
      </c>
      <c r="B2" s="12" t="s">
        <v>12</v>
      </c>
      <c r="C2" s="12" t="s">
        <v>15</v>
      </c>
      <c r="D2" s="6">
        <v>34</v>
      </c>
      <c r="E2" s="6">
        <v>4</v>
      </c>
      <c r="F2" s="10">
        <f>IF(D2&lt;&gt;0,E2/D2,"")</f>
        <v>0.11764705882352941</v>
      </c>
    </row>
    <row r="3" spans="1:6" ht="19.5" customHeight="1">
      <c r="A3" s="14">
        <v>41801</v>
      </c>
      <c r="B3" s="12" t="s">
        <v>13</v>
      </c>
      <c r="C3" s="12" t="s">
        <v>15</v>
      </c>
      <c r="D3" s="6">
        <v>37</v>
      </c>
      <c r="E3" s="6">
        <v>4</v>
      </c>
      <c r="F3" s="10">
        <f aca="true" t="shared" si="0" ref="F3:F8">IF(D3&lt;&gt;0,E3/D3,"")</f>
        <v>0.10810810810810811</v>
      </c>
    </row>
    <row r="4" spans="1:6" ht="19.5" customHeight="1">
      <c r="A4" s="14">
        <v>41807</v>
      </c>
      <c r="B4" s="12" t="s">
        <v>14</v>
      </c>
      <c r="C4" s="12" t="s">
        <v>15</v>
      </c>
      <c r="D4" s="6">
        <v>35</v>
      </c>
      <c r="E4" s="6">
        <v>5</v>
      </c>
      <c r="F4" s="10">
        <f t="shared" si="0"/>
        <v>0.14285714285714285</v>
      </c>
    </row>
    <row r="5" spans="1:6" ht="19.5" customHeight="1">
      <c r="A5" s="14">
        <v>41808</v>
      </c>
      <c r="B5" s="12" t="s">
        <v>16</v>
      </c>
      <c r="C5" s="12" t="s">
        <v>7</v>
      </c>
      <c r="D5" s="6">
        <v>75</v>
      </c>
      <c r="E5" s="6">
        <v>17</v>
      </c>
      <c r="F5" s="10">
        <f t="shared" si="0"/>
        <v>0.22666666666666666</v>
      </c>
    </row>
    <row r="6" spans="1:6" ht="19.5" customHeight="1">
      <c r="A6" s="14">
        <v>41809</v>
      </c>
      <c r="B6" s="12" t="s">
        <v>11</v>
      </c>
      <c r="C6" s="12" t="s">
        <v>8</v>
      </c>
      <c r="D6" s="6">
        <v>87</v>
      </c>
      <c r="E6" s="6">
        <v>8</v>
      </c>
      <c r="F6" s="10">
        <f t="shared" si="0"/>
        <v>0.09195402298850575</v>
      </c>
    </row>
    <row r="7" spans="1:6" ht="19.5" customHeight="1" thickBot="1">
      <c r="A7" s="14">
        <v>41814</v>
      </c>
      <c r="B7" s="12" t="s">
        <v>10</v>
      </c>
      <c r="C7" s="12" t="s">
        <v>9</v>
      </c>
      <c r="D7" s="6">
        <v>37</v>
      </c>
      <c r="E7" s="6">
        <v>6</v>
      </c>
      <c r="F7" s="10">
        <f t="shared" si="0"/>
        <v>0.16216216216216217</v>
      </c>
    </row>
    <row r="8" spans="1:6" ht="19.5" customHeight="1" thickBot="1">
      <c r="A8" s="31" t="s">
        <v>3</v>
      </c>
      <c r="B8" s="32"/>
      <c r="C8" s="16"/>
      <c r="D8" s="7">
        <f>SUM(D2:D7)</f>
        <v>305</v>
      </c>
      <c r="E8" s="7">
        <f>SUM(E2:E7)</f>
        <v>44</v>
      </c>
      <c r="F8" s="11">
        <f t="shared" si="0"/>
        <v>0.14426229508196722</v>
      </c>
    </row>
  </sheetData>
  <sheetProtection/>
  <mergeCells count="1">
    <mergeCell ref="A8:B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1" t="s">
        <v>3</v>
      </c>
      <c r="B7" s="32"/>
      <c r="C7" s="16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41933</v>
      </c>
      <c r="B2" s="12" t="s">
        <v>18</v>
      </c>
      <c r="C2" s="12" t="s">
        <v>19</v>
      </c>
      <c r="D2" s="6">
        <v>27</v>
      </c>
      <c r="E2" s="6">
        <v>7</v>
      </c>
      <c r="F2" s="10">
        <f>IF(D2&lt;&gt;0,E2/D2,"")</f>
        <v>0.25925925925925924</v>
      </c>
    </row>
    <row r="3" spans="1:6" ht="19.5" customHeight="1">
      <c r="A3" s="14">
        <v>41933</v>
      </c>
      <c r="B3" s="12" t="s">
        <v>20</v>
      </c>
      <c r="C3" s="12" t="s">
        <v>19</v>
      </c>
      <c r="D3" s="6">
        <v>78</v>
      </c>
      <c r="E3" s="6">
        <v>19</v>
      </c>
      <c r="F3" s="10">
        <f>IF(D3&lt;&gt;0,E3/D3,"")</f>
        <v>0.24358974358974358</v>
      </c>
    </row>
    <row r="4" spans="1:6" ht="19.5" customHeight="1" thickBot="1">
      <c r="A4" s="14">
        <v>41941</v>
      </c>
      <c r="B4" s="12" t="s">
        <v>21</v>
      </c>
      <c r="C4" s="12" t="s">
        <v>22</v>
      </c>
      <c r="D4" s="6">
        <v>80</v>
      </c>
      <c r="E4" s="6">
        <v>7</v>
      </c>
      <c r="F4" s="10">
        <f>IF(D4&lt;&gt;0,E4/D4,"")</f>
        <v>0.0875</v>
      </c>
    </row>
    <row r="5" spans="1:6" ht="19.5" customHeight="1" thickBot="1">
      <c r="A5" s="31" t="s">
        <v>3</v>
      </c>
      <c r="B5" s="32"/>
      <c r="C5" s="16"/>
      <c r="D5" s="7">
        <f>SUM(D2:D4)</f>
        <v>185</v>
      </c>
      <c r="E5" s="7">
        <f>SUM(E2:E4)</f>
        <v>33</v>
      </c>
      <c r="F5" s="11">
        <f>IF(D5&lt;&gt;0,E5/D5,"")</f>
        <v>0.1783783783783784</v>
      </c>
    </row>
  </sheetData>
  <sheetProtection/>
  <mergeCells count="1"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Winterova</dc:creator>
  <cp:keywords/>
  <dc:description/>
  <cp:lastModifiedBy>bam</cp:lastModifiedBy>
  <cp:lastPrinted>2014-03-18T14:49:25Z</cp:lastPrinted>
  <dcterms:created xsi:type="dcterms:W3CDTF">2012-12-04T20:12:00Z</dcterms:created>
  <dcterms:modified xsi:type="dcterms:W3CDTF">2015-10-21T09:24:37Z</dcterms:modified>
  <cp:category/>
  <cp:version/>
  <cp:contentType/>
  <cp:contentStatus/>
</cp:coreProperties>
</file>