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17\Vysledky programu_2017\"/>
    </mc:Choice>
  </mc:AlternateContent>
  <bookViews>
    <workbookView xWindow="240" yWindow="105" windowWidth="15600" windowHeight="7560"/>
  </bookViews>
  <sheets>
    <sheet name="07_TN" sheetId="26" r:id="rId1"/>
  </sheets>
  <definedNames>
    <definedName name="_xlnm._FilterDatabase" localSheetId="0" hidden="1">'07_TN'!$A$1:$F$1</definedName>
  </definedNames>
  <calcPr calcId="162913"/>
</workbook>
</file>

<file path=xl/calcChain.xml><?xml version="1.0" encoding="utf-8"?>
<calcChain xmlns="http://schemas.openxmlformats.org/spreadsheetml/2006/main">
  <c r="G28" i="26" l="1"/>
  <c r="G20" i="26"/>
  <c r="F28" i="26" l="1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F3" i="26"/>
  <c r="E29" i="26" l="1"/>
  <c r="D29" i="26"/>
  <c r="F2" i="26"/>
  <c r="F29" i="26" l="1"/>
</calcChain>
</file>

<file path=xl/sharedStrings.xml><?xml version="1.0" encoding="utf-8"?>
<sst xmlns="http://schemas.openxmlformats.org/spreadsheetml/2006/main" count="67" uniqueCount="56">
  <si>
    <t>Dátum</t>
  </si>
  <si>
    <t>% podiel</t>
  </si>
  <si>
    <t>Mesto</t>
  </si>
  <si>
    <t>Materská škola (názov + adresa)</t>
  </si>
  <si>
    <t xml:space="preserve"> Počet odporúčaní</t>
  </si>
  <si>
    <t>SPOLU</t>
  </si>
  <si>
    <t>Spolu miest a obcí</t>
  </si>
  <si>
    <t>Počet odmeraných detí</t>
  </si>
  <si>
    <t>MŠ Malinovského 1159/27, Partizánske</t>
  </si>
  <si>
    <t>Partizánske</t>
  </si>
  <si>
    <t>MŠ Jilemnického 12/5, Nová Dubnica</t>
  </si>
  <si>
    <t>Nová Dubnica</t>
  </si>
  <si>
    <t>MŠ Janka Kráľa 33/1, Nová Dubnica</t>
  </si>
  <si>
    <t>MŠ Komenského sady 59/14, Nová Dubnica</t>
  </si>
  <si>
    <t>MŠ Malá Okružná 1039/50, Partizánske</t>
  </si>
  <si>
    <t>MŠ P. Demitru, Centrum II 87/34, DCA</t>
  </si>
  <si>
    <t>Dubnica n/Váhom</t>
  </si>
  <si>
    <t>MŠ Martina Kukučína 787/10,Nová Dubnica</t>
  </si>
  <si>
    <t xml:space="preserve">MŠ Hlboká 360, Horná Ves </t>
  </si>
  <si>
    <t>Horná Ves</t>
  </si>
  <si>
    <t>MŠ Dolná Breznica 62, Dolná Breznica</t>
  </si>
  <si>
    <t>Dolná Breznica</t>
  </si>
  <si>
    <t>Špeciálna MŠ pri ZŠI, Brezolupy 30</t>
  </si>
  <si>
    <t>Brezolupy</t>
  </si>
  <si>
    <t>MŠ Makarenkova 28, Partizánske</t>
  </si>
  <si>
    <t>MŠ Považské Podhradie 162, Pov.Bystrica</t>
  </si>
  <si>
    <t>Považské Podhradie</t>
  </si>
  <si>
    <t>MŠ Hurbanova 142, Stará Turá</t>
  </si>
  <si>
    <t>Stará Turá</t>
  </si>
  <si>
    <t>MŠ Komenského 320, Stará Turá</t>
  </si>
  <si>
    <t>MŠ Železničná 74, Považská Bystrica</t>
  </si>
  <si>
    <t>Pov. Bystrica</t>
  </si>
  <si>
    <t>MŠ Školská 526/38, Handlová</t>
  </si>
  <si>
    <t>Handlová</t>
  </si>
  <si>
    <t>MŠ Cintorínska 476/6, Handlová</t>
  </si>
  <si>
    <t>MŠ Hurbanova 153, Stará Turá</t>
  </si>
  <si>
    <t>MŠ Mládežnícka 32, Púchov</t>
  </si>
  <si>
    <t>Púchov</t>
  </si>
  <si>
    <t>1.polrok</t>
  </si>
  <si>
    <t>2.polrok</t>
  </si>
  <si>
    <t>ZŠ s MŠ Fraňa Madvu, Nitrianske Sučany 352</t>
  </si>
  <si>
    <t>Nitrianske Sučany</t>
  </si>
  <si>
    <t>MŠ Trenč. Bohuslavice 255</t>
  </si>
  <si>
    <t>Trenč. Bohuslavice</t>
  </si>
  <si>
    <t>ZŠ s MŠ Ľ.V.Riznera 131, Bošáca</t>
  </si>
  <si>
    <t>Bošáca</t>
  </si>
  <si>
    <t>MŠ Okružná 53/5, Ilava - Klobušice</t>
  </si>
  <si>
    <t>Ilava - Klobušice</t>
  </si>
  <si>
    <t>MŠ Boriny 457, Sebedražie</t>
  </si>
  <si>
    <t>Sebedražie</t>
  </si>
  <si>
    <t>MŠ Medňanská 512, Ilava</t>
  </si>
  <si>
    <t>Ilava</t>
  </si>
  <si>
    <t>MŠ Dolné Vestenice, Ľ. Štúra 71/1</t>
  </si>
  <si>
    <t>Dolné Vestenice</t>
  </si>
  <si>
    <t>MŠ 28. októbra 7, Trenčín</t>
  </si>
  <si>
    <t>Trenčín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</si>
</sst>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sz val="12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5"/>
      <color indexed="8"/>
      <name val="Arial"/>
      <family val="2"/>
      <charset val="238"/>
    </font>
    <font>
      <sz val="15"/>
      <color indexed="8"/>
      <name val="Arial"/>
      <family val="2"/>
      <charset val="238"/>
    </font>
    <font>
      <sz val="12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/>
    </xf>
    <xf numFmtId="9" fontId="0" fillId="0" borderId="0" xfId="0" applyNumberFormat="1"/>
    <xf numFmtId="9" fontId="3" fillId="0" borderId="10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9" fontId="7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1" fontId="5" fillId="0" borderId="15" xfId="0" applyNumberFormat="1" applyFont="1" applyBorder="1" applyAlignment="1">
      <alignment horizontal="center" vertical="center" wrapText="1" shrinkToFit="1"/>
    </xf>
    <xf numFmtId="1" fontId="6" fillId="0" borderId="15" xfId="0" applyNumberFormat="1" applyFont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left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9" fontId="5" fillId="0" borderId="16" xfId="0" applyNumberFormat="1" applyFont="1" applyBorder="1" applyAlignment="1">
      <alignment horizontal="center" vertical="center" wrapText="1"/>
    </xf>
    <xf numFmtId="9" fontId="3" fillId="0" borderId="17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1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A16" workbookViewId="0">
      <selection activeCell="L7" sqref="L7"/>
    </sheetView>
  </sheetViews>
  <sheetFormatPr defaultRowHeight="18.75" x14ac:dyDescent="0.25"/>
  <cols>
    <col min="1" max="1" width="14.5703125" style="2" customWidth="1"/>
    <col min="2" max="2" width="37.42578125" style="1" customWidth="1"/>
    <col min="3" max="3" width="18.85546875" style="1" customWidth="1"/>
    <col min="4" max="4" width="18.140625" style="4" customWidth="1"/>
    <col min="5" max="5" width="11.5703125" style="4" customWidth="1"/>
    <col min="6" max="6" width="13.140625" style="5" customWidth="1"/>
  </cols>
  <sheetData>
    <row r="1" spans="1:6" s="18" customFormat="1" ht="48" thickBot="1" x14ac:dyDescent="0.3">
      <c r="A1" s="22" t="s">
        <v>0</v>
      </c>
      <c r="B1" s="23" t="s">
        <v>3</v>
      </c>
      <c r="C1" s="23" t="s">
        <v>2</v>
      </c>
      <c r="D1" s="24" t="s">
        <v>7</v>
      </c>
      <c r="E1" s="25" t="s">
        <v>4</v>
      </c>
      <c r="F1" s="28" t="s">
        <v>1</v>
      </c>
    </row>
    <row r="2" spans="1:6" s="3" customFormat="1" ht="30" x14ac:dyDescent="0.25">
      <c r="A2" s="8">
        <v>42773</v>
      </c>
      <c r="B2" s="9" t="s">
        <v>8</v>
      </c>
      <c r="C2" s="10" t="s">
        <v>9</v>
      </c>
      <c r="D2" s="11">
        <v>67</v>
      </c>
      <c r="E2" s="11">
        <v>12</v>
      </c>
      <c r="F2" s="30">
        <f t="shared" ref="F2:F28" si="0">IF(D2&lt;&gt;0,E2/D2,"")</f>
        <v>0.17910447761194029</v>
      </c>
    </row>
    <row r="3" spans="1:6" s="3" customFormat="1" ht="30" x14ac:dyDescent="0.25">
      <c r="A3" s="12">
        <v>42779</v>
      </c>
      <c r="B3" s="13" t="s">
        <v>10</v>
      </c>
      <c r="C3" s="14" t="s">
        <v>11</v>
      </c>
      <c r="D3" s="15">
        <v>72</v>
      </c>
      <c r="E3" s="15">
        <v>9</v>
      </c>
      <c r="F3" s="7">
        <f t="shared" si="0"/>
        <v>0.125</v>
      </c>
    </row>
    <row r="4" spans="1:6" s="3" customFormat="1" ht="30" x14ac:dyDescent="0.25">
      <c r="A4" s="12">
        <v>42781</v>
      </c>
      <c r="B4" s="13" t="s">
        <v>12</v>
      </c>
      <c r="C4" s="14" t="s">
        <v>11</v>
      </c>
      <c r="D4" s="15">
        <v>23</v>
      </c>
      <c r="E4" s="15">
        <v>1</v>
      </c>
      <c r="F4" s="7">
        <f t="shared" si="0"/>
        <v>4.3478260869565216E-2</v>
      </c>
    </row>
    <row r="5" spans="1:6" s="3" customFormat="1" ht="30" x14ac:dyDescent="0.25">
      <c r="A5" s="12">
        <v>42781</v>
      </c>
      <c r="B5" s="13" t="s">
        <v>13</v>
      </c>
      <c r="C5" s="14" t="s">
        <v>11</v>
      </c>
      <c r="D5" s="15">
        <v>40</v>
      </c>
      <c r="E5" s="15">
        <v>2</v>
      </c>
      <c r="F5" s="7">
        <f t="shared" si="0"/>
        <v>0.05</v>
      </c>
    </row>
    <row r="6" spans="1:6" s="3" customFormat="1" ht="30" x14ac:dyDescent="0.25">
      <c r="A6" s="12">
        <v>42786</v>
      </c>
      <c r="B6" s="13" t="s">
        <v>14</v>
      </c>
      <c r="C6" s="14" t="s">
        <v>9</v>
      </c>
      <c r="D6" s="15">
        <v>79</v>
      </c>
      <c r="E6" s="15">
        <v>9</v>
      </c>
      <c r="F6" s="7">
        <f t="shared" si="0"/>
        <v>0.11392405063291139</v>
      </c>
    </row>
    <row r="7" spans="1:6" s="3" customFormat="1" ht="30" x14ac:dyDescent="0.25">
      <c r="A7" s="12">
        <v>42788</v>
      </c>
      <c r="B7" s="13" t="s">
        <v>15</v>
      </c>
      <c r="C7" s="14" t="s">
        <v>16</v>
      </c>
      <c r="D7" s="15">
        <v>108</v>
      </c>
      <c r="E7" s="15">
        <v>12</v>
      </c>
      <c r="F7" s="7">
        <f t="shared" si="0"/>
        <v>0.1111111111111111</v>
      </c>
    </row>
    <row r="8" spans="1:6" s="3" customFormat="1" ht="30" x14ac:dyDescent="0.25">
      <c r="A8" s="12">
        <v>42789</v>
      </c>
      <c r="B8" s="13" t="s">
        <v>17</v>
      </c>
      <c r="C8" s="14" t="s">
        <v>11</v>
      </c>
      <c r="D8" s="15">
        <v>54</v>
      </c>
      <c r="E8" s="15">
        <v>5</v>
      </c>
      <c r="F8" s="7">
        <f t="shared" si="0"/>
        <v>9.2592592592592587E-2</v>
      </c>
    </row>
    <row r="9" spans="1:6" s="3" customFormat="1" ht="15.75" x14ac:dyDescent="0.25">
      <c r="A9" s="12">
        <v>42802</v>
      </c>
      <c r="B9" s="13" t="s">
        <v>18</v>
      </c>
      <c r="C9" s="14" t="s">
        <v>19</v>
      </c>
      <c r="D9" s="15">
        <v>44</v>
      </c>
      <c r="E9" s="15">
        <v>5</v>
      </c>
      <c r="F9" s="7">
        <f t="shared" si="0"/>
        <v>0.11363636363636363</v>
      </c>
    </row>
    <row r="10" spans="1:6" s="3" customFormat="1" ht="30" x14ac:dyDescent="0.25">
      <c r="A10" s="12">
        <v>42808</v>
      </c>
      <c r="B10" s="13" t="s">
        <v>20</v>
      </c>
      <c r="C10" s="14" t="s">
        <v>21</v>
      </c>
      <c r="D10" s="15">
        <v>32</v>
      </c>
      <c r="E10" s="15">
        <v>2</v>
      </c>
      <c r="F10" s="7">
        <f t="shared" si="0"/>
        <v>6.25E-2</v>
      </c>
    </row>
    <row r="11" spans="1:6" s="3" customFormat="1" ht="15.75" x14ac:dyDescent="0.25">
      <c r="A11" s="12">
        <v>42814</v>
      </c>
      <c r="B11" s="13" t="s">
        <v>22</v>
      </c>
      <c r="C11" s="14" t="s">
        <v>23</v>
      </c>
      <c r="D11" s="15">
        <v>20</v>
      </c>
      <c r="E11" s="15">
        <v>4</v>
      </c>
      <c r="F11" s="7">
        <f t="shared" si="0"/>
        <v>0.2</v>
      </c>
    </row>
    <row r="12" spans="1:6" s="3" customFormat="1" ht="15.75" x14ac:dyDescent="0.25">
      <c r="A12" s="12">
        <v>42822</v>
      </c>
      <c r="B12" s="13" t="s">
        <v>24</v>
      </c>
      <c r="C12" s="14" t="s">
        <v>9</v>
      </c>
      <c r="D12" s="15">
        <v>37</v>
      </c>
      <c r="E12" s="15">
        <v>2</v>
      </c>
      <c r="F12" s="7">
        <f t="shared" si="0"/>
        <v>5.4054054054054057E-2</v>
      </c>
    </row>
    <row r="13" spans="1:6" s="3" customFormat="1" ht="30" x14ac:dyDescent="0.25">
      <c r="A13" s="16">
        <v>42829</v>
      </c>
      <c r="B13" s="26" t="s">
        <v>25</v>
      </c>
      <c r="C13" s="17" t="s">
        <v>26</v>
      </c>
      <c r="D13" s="27">
        <v>50</v>
      </c>
      <c r="E13" s="27">
        <v>5</v>
      </c>
      <c r="F13" s="7">
        <f t="shared" si="0"/>
        <v>0.1</v>
      </c>
    </row>
    <row r="14" spans="1:6" s="3" customFormat="1" ht="15.75" x14ac:dyDescent="0.25">
      <c r="A14" s="16">
        <v>42836</v>
      </c>
      <c r="B14" s="26" t="s">
        <v>27</v>
      </c>
      <c r="C14" s="17" t="s">
        <v>28</v>
      </c>
      <c r="D14" s="27">
        <v>64</v>
      </c>
      <c r="E14" s="27">
        <v>7</v>
      </c>
      <c r="F14" s="7">
        <f t="shared" si="0"/>
        <v>0.109375</v>
      </c>
    </row>
    <row r="15" spans="1:6" s="3" customFormat="1" ht="15.75" x14ac:dyDescent="0.25">
      <c r="A15" s="16">
        <v>42836</v>
      </c>
      <c r="B15" s="26" t="s">
        <v>29</v>
      </c>
      <c r="C15" s="17" t="s">
        <v>28</v>
      </c>
      <c r="D15" s="27">
        <v>40</v>
      </c>
      <c r="E15" s="27">
        <v>6</v>
      </c>
      <c r="F15" s="7">
        <f t="shared" si="0"/>
        <v>0.15</v>
      </c>
    </row>
    <row r="16" spans="1:6" s="3" customFormat="1" ht="30" x14ac:dyDescent="0.25">
      <c r="A16" s="16">
        <v>42850</v>
      </c>
      <c r="B16" s="26" t="s">
        <v>30</v>
      </c>
      <c r="C16" s="17" t="s">
        <v>31</v>
      </c>
      <c r="D16" s="27">
        <v>108</v>
      </c>
      <c r="E16" s="27">
        <v>15</v>
      </c>
      <c r="F16" s="7">
        <f t="shared" si="0"/>
        <v>0.1388888888888889</v>
      </c>
    </row>
    <row r="17" spans="1:9" s="3" customFormat="1" ht="15.75" x14ac:dyDescent="0.25">
      <c r="A17" s="16">
        <v>42857</v>
      </c>
      <c r="B17" s="26" t="s">
        <v>32</v>
      </c>
      <c r="C17" s="17" t="s">
        <v>33</v>
      </c>
      <c r="D17" s="27">
        <v>7</v>
      </c>
      <c r="E17" s="27">
        <v>1</v>
      </c>
      <c r="F17" s="7">
        <f t="shared" si="0"/>
        <v>0.14285714285714285</v>
      </c>
    </row>
    <row r="18" spans="1:9" s="3" customFormat="1" ht="15.75" x14ac:dyDescent="0.25">
      <c r="A18" s="16">
        <v>42857</v>
      </c>
      <c r="B18" s="26" t="s">
        <v>34</v>
      </c>
      <c r="C18" s="17" t="s">
        <v>33</v>
      </c>
      <c r="D18" s="27">
        <v>49</v>
      </c>
      <c r="E18" s="27">
        <v>3</v>
      </c>
      <c r="F18" s="7">
        <f t="shared" si="0"/>
        <v>6.1224489795918366E-2</v>
      </c>
    </row>
    <row r="19" spans="1:9" s="3" customFormat="1" ht="15.75" x14ac:dyDescent="0.25">
      <c r="A19" s="16">
        <v>42859</v>
      </c>
      <c r="B19" s="26" t="s">
        <v>35</v>
      </c>
      <c r="C19" s="17" t="s">
        <v>28</v>
      </c>
      <c r="D19" s="27">
        <v>91</v>
      </c>
      <c r="E19" s="27">
        <v>9</v>
      </c>
      <c r="F19" s="7">
        <f t="shared" si="0"/>
        <v>9.8901098901098897E-2</v>
      </c>
    </row>
    <row r="20" spans="1:9" s="3" customFormat="1" ht="16.5" thickBot="1" x14ac:dyDescent="0.3">
      <c r="A20" s="31">
        <v>42892</v>
      </c>
      <c r="B20" s="32" t="s">
        <v>36</v>
      </c>
      <c r="C20" s="33" t="s">
        <v>37</v>
      </c>
      <c r="D20" s="34">
        <v>99</v>
      </c>
      <c r="E20" s="34">
        <v>10</v>
      </c>
      <c r="F20" s="35">
        <f t="shared" si="0"/>
        <v>0.10101010101010101</v>
      </c>
      <c r="G20" s="39">
        <f>SUM(D2:D20)</f>
        <v>1084</v>
      </c>
      <c r="H20" s="43" t="s">
        <v>38</v>
      </c>
      <c r="I20" s="43"/>
    </row>
    <row r="21" spans="1:9" s="3" customFormat="1" ht="30" x14ac:dyDescent="0.25">
      <c r="A21" s="12">
        <v>43048</v>
      </c>
      <c r="B21" s="13" t="s">
        <v>40</v>
      </c>
      <c r="C21" s="14" t="s">
        <v>41</v>
      </c>
      <c r="D21" s="15">
        <v>35</v>
      </c>
      <c r="E21" s="15">
        <v>1</v>
      </c>
      <c r="F21" s="29">
        <f t="shared" si="0"/>
        <v>2.8571428571428571E-2</v>
      </c>
    </row>
    <row r="22" spans="1:9" s="3" customFormat="1" ht="30" x14ac:dyDescent="0.25">
      <c r="A22" s="12">
        <v>43055</v>
      </c>
      <c r="B22" s="13" t="s">
        <v>42</v>
      </c>
      <c r="C22" s="14" t="s">
        <v>43</v>
      </c>
      <c r="D22" s="15">
        <v>20</v>
      </c>
      <c r="E22" s="15">
        <v>2</v>
      </c>
      <c r="F22" s="7">
        <f t="shared" si="0"/>
        <v>0.1</v>
      </c>
    </row>
    <row r="23" spans="1:9" s="3" customFormat="1" ht="15.75" x14ac:dyDescent="0.25">
      <c r="A23" s="12">
        <v>43055</v>
      </c>
      <c r="B23" s="13" t="s">
        <v>44</v>
      </c>
      <c r="C23" s="14" t="s">
        <v>45</v>
      </c>
      <c r="D23" s="15">
        <v>23</v>
      </c>
      <c r="E23" s="15">
        <v>1</v>
      </c>
      <c r="F23" s="7">
        <f t="shared" si="0"/>
        <v>4.3478260869565216E-2</v>
      </c>
    </row>
    <row r="24" spans="1:9" s="3" customFormat="1" ht="15.75" x14ac:dyDescent="0.25">
      <c r="A24" s="12">
        <v>43060</v>
      </c>
      <c r="B24" s="36" t="s">
        <v>46</v>
      </c>
      <c r="C24" s="14" t="s">
        <v>47</v>
      </c>
      <c r="D24" s="15">
        <v>38</v>
      </c>
      <c r="E24" s="15">
        <v>7</v>
      </c>
      <c r="F24" s="7">
        <f t="shared" si="0"/>
        <v>0.18421052631578946</v>
      </c>
    </row>
    <row r="25" spans="1:9" s="3" customFormat="1" ht="15.75" x14ac:dyDescent="0.25">
      <c r="A25" s="12">
        <v>43061</v>
      </c>
      <c r="B25" s="13" t="s">
        <v>48</v>
      </c>
      <c r="C25" s="14" t="s">
        <v>49</v>
      </c>
      <c r="D25" s="15">
        <v>46</v>
      </c>
      <c r="E25" s="15">
        <v>6</v>
      </c>
      <c r="F25" s="7">
        <f t="shared" si="0"/>
        <v>0.13043478260869565</v>
      </c>
    </row>
    <row r="26" spans="1:9" s="3" customFormat="1" ht="15.75" x14ac:dyDescent="0.25">
      <c r="A26" s="12">
        <v>43081</v>
      </c>
      <c r="B26" s="13" t="s">
        <v>50</v>
      </c>
      <c r="C26" s="14" t="s">
        <v>51</v>
      </c>
      <c r="D26" s="15">
        <v>62</v>
      </c>
      <c r="E26" s="15">
        <v>8</v>
      </c>
      <c r="F26" s="7">
        <f t="shared" si="0"/>
        <v>0.12903225806451613</v>
      </c>
    </row>
    <row r="27" spans="1:9" s="3" customFormat="1" ht="15.75" x14ac:dyDescent="0.25">
      <c r="A27" s="12">
        <v>43083</v>
      </c>
      <c r="B27" s="13" t="s">
        <v>52</v>
      </c>
      <c r="C27" s="14" t="s">
        <v>53</v>
      </c>
      <c r="D27" s="15">
        <v>53</v>
      </c>
      <c r="E27" s="15">
        <v>3</v>
      </c>
      <c r="F27" s="7">
        <f t="shared" si="0"/>
        <v>5.6603773584905662E-2</v>
      </c>
    </row>
    <row r="28" spans="1:9" s="3" customFormat="1" ht="16.5" thickBot="1" x14ac:dyDescent="0.3">
      <c r="A28" s="12">
        <v>43087</v>
      </c>
      <c r="B28" s="13" t="s">
        <v>54</v>
      </c>
      <c r="C28" s="14" t="s">
        <v>55</v>
      </c>
      <c r="D28" s="15">
        <v>29</v>
      </c>
      <c r="E28" s="15">
        <v>1</v>
      </c>
      <c r="F28" s="7">
        <f t="shared" si="0"/>
        <v>3.4482758620689655E-2</v>
      </c>
      <c r="G28" s="39">
        <f>SUM(D21:D28)</f>
        <v>306</v>
      </c>
      <c r="H28" s="43" t="s">
        <v>39</v>
      </c>
      <c r="I28" s="43"/>
    </row>
    <row r="29" spans="1:9" s="21" customFormat="1" ht="25.5" customHeight="1" thickBot="1" x14ac:dyDescent="0.3">
      <c r="A29" s="40" t="s">
        <v>5</v>
      </c>
      <c r="B29" s="41"/>
      <c r="C29" s="42"/>
      <c r="D29" s="19">
        <f>SUM(D2:D28)</f>
        <v>1390</v>
      </c>
      <c r="E29" s="19">
        <f>SUM(E2:E28)</f>
        <v>148</v>
      </c>
      <c r="F29" s="20">
        <f>IF(D29&lt;&gt;0,E29/D29,"")</f>
        <v>0.10647482014388489</v>
      </c>
    </row>
    <row r="32" spans="1:9" x14ac:dyDescent="0.25">
      <c r="A32"/>
      <c r="B32"/>
      <c r="C32" s="1" t="s">
        <v>6</v>
      </c>
      <c r="D32" s="4">
        <v>11</v>
      </c>
      <c r="E32" s="38" t="s">
        <v>38</v>
      </c>
      <c r="F32" s="6"/>
    </row>
    <row r="33" spans="3:5" x14ac:dyDescent="0.25">
      <c r="C33" s="1" t="s">
        <v>6</v>
      </c>
      <c r="D33" s="4">
        <v>8</v>
      </c>
      <c r="E33" s="37" t="s">
        <v>39</v>
      </c>
    </row>
  </sheetData>
  <autoFilter ref="A1:F1"/>
  <mergeCells count="3">
    <mergeCell ref="A29:C29"/>
    <mergeCell ref="H20:I20"/>
    <mergeCell ref="H28: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07_TN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admin</cp:lastModifiedBy>
  <cp:lastPrinted>2015-05-26T14:44:37Z</cp:lastPrinted>
  <dcterms:created xsi:type="dcterms:W3CDTF">2012-12-04T20:12:00Z</dcterms:created>
  <dcterms:modified xsi:type="dcterms:W3CDTF">2018-01-29T15:35:41Z</dcterms:modified>
</cp:coreProperties>
</file>