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21\"/>
    </mc:Choice>
  </mc:AlternateContent>
  <bookViews>
    <workbookView xWindow="240" yWindow="168" windowWidth="15600" windowHeight="7500"/>
  </bookViews>
  <sheets>
    <sheet name="05_KE" sheetId="24" r:id="rId1"/>
  </sheets>
  <definedNames>
    <definedName name="_xlnm._FilterDatabase" localSheetId="0" hidden="1">'05_KE'!$A$1:$F$30</definedName>
  </definedNames>
  <calcPr calcId="162913"/>
</workbook>
</file>

<file path=xl/calcChain.xml><?xml version="1.0" encoding="utf-8"?>
<calcChain xmlns="http://schemas.openxmlformats.org/spreadsheetml/2006/main">
  <c r="F29" i="24" l="1"/>
  <c r="F28" i="24"/>
  <c r="F27" i="24"/>
  <c r="F26" i="24"/>
  <c r="F25" i="24"/>
  <c r="H23" i="24" l="1"/>
  <c r="F24" i="24"/>
  <c r="F23" i="24"/>
  <c r="F22" i="24" l="1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E30" i="24" l="1"/>
  <c r="D30" i="24"/>
  <c r="F8" i="24"/>
  <c r="F7" i="24"/>
  <c r="F6" i="24"/>
  <c r="F5" i="24"/>
  <c r="F4" i="24"/>
  <c r="F3" i="24"/>
  <c r="F2" i="24"/>
  <c r="F30" i="24" l="1"/>
</calcChain>
</file>

<file path=xl/sharedStrings.xml><?xml version="1.0" encoding="utf-8"?>
<sst xmlns="http://schemas.openxmlformats.org/spreadsheetml/2006/main" count="67" uniqueCount="59">
  <si>
    <t>Dátum</t>
  </si>
  <si>
    <t>% podiel</t>
  </si>
  <si>
    <t>Mesto</t>
  </si>
  <si>
    <t>Materská škola (názov + adresa)</t>
  </si>
  <si>
    <t xml:space="preserve"> Počet odporúčaní</t>
  </si>
  <si>
    <t>SPOLU</t>
  </si>
  <si>
    <t>Počet miest a obcí</t>
  </si>
  <si>
    <t>Počet odmeraných detí</t>
  </si>
  <si>
    <t>Košice</t>
  </si>
  <si>
    <t>1.polrok</t>
  </si>
  <si>
    <t>2.polrok</t>
  </si>
  <si>
    <t>1. polrok</t>
  </si>
  <si>
    <t xml:space="preserve">Košice </t>
  </si>
  <si>
    <t>Michalovce</t>
  </si>
  <si>
    <t>Rožňava</t>
  </si>
  <si>
    <t>MŠ Margecany, Školská 20</t>
  </si>
  <si>
    <t>Margecany</t>
  </si>
  <si>
    <t>MŠ Jablonov n/ Turňou</t>
  </si>
  <si>
    <t>Jablonov n/ T</t>
  </si>
  <si>
    <t>MŠ Turňa n/ Bodvou, Župná cesta 18</t>
  </si>
  <si>
    <t>Turňa n/ B</t>
  </si>
  <si>
    <t>MŠ Richnava</t>
  </si>
  <si>
    <t>Richnava</t>
  </si>
  <si>
    <t>MŠ Seňa, Seňa 200</t>
  </si>
  <si>
    <t>Seňa</t>
  </si>
  <si>
    <t>MŠ Ždaňa, Jarmočná 96,</t>
  </si>
  <si>
    <t>MŠ Paňovce, Paňovce 96,</t>
  </si>
  <si>
    <t>Paňovce</t>
  </si>
  <si>
    <t xml:space="preserve">MŠ Mokrance, Školská </t>
  </si>
  <si>
    <t>Mokrance</t>
  </si>
  <si>
    <t>MŠ E. Rotha 4, Rožňava</t>
  </si>
  <si>
    <t>MŠ Švedlár, okr. Gelnica</t>
  </si>
  <si>
    <t>Švedlár</t>
  </si>
  <si>
    <t>MŠ Denešová ul.,Košice</t>
  </si>
  <si>
    <t>MŠ Šemša 142</t>
  </si>
  <si>
    <t>Šemša</t>
  </si>
  <si>
    <t>MŠ Poproč, Školská ul.</t>
  </si>
  <si>
    <t>Poproč</t>
  </si>
  <si>
    <t xml:space="preserve">MŠ Pavlovce / Uhom </t>
  </si>
  <si>
    <t>Pavlovce n /U</t>
  </si>
  <si>
    <t>MŠ Školská 5, Michalovce</t>
  </si>
  <si>
    <t>MŠ Geča, Kostolná 10,</t>
  </si>
  <si>
    <t>Geča</t>
  </si>
  <si>
    <t>MŠ Kechnec č, 262</t>
  </si>
  <si>
    <t>Kechnec</t>
  </si>
  <si>
    <t>MŠ Perín-Chým č.145</t>
  </si>
  <si>
    <t>Perín-Chým</t>
  </si>
  <si>
    <t>MŠ Šafariková 4, Košice</t>
  </si>
  <si>
    <t>Súkr. MŠ Vilôčka, Venceová 4, KE</t>
  </si>
  <si>
    <t>Sukr. MŠ športová, Alejová 2, KE</t>
  </si>
  <si>
    <t>Detské jasle a školka Lipka, Masaryková 14, Košice</t>
  </si>
  <si>
    <t>Súkr. MŠ Créme de la Créme, Štúrová 44, Košice</t>
  </si>
  <si>
    <t>Súkr. MŠ Starozágorská 8, Košice</t>
  </si>
  <si>
    <t>Billa V.</t>
  </si>
  <si>
    <t>MŠ Štvorlístok, Hviezdoslavová 17, Moldava n/B</t>
  </si>
  <si>
    <t>Moldava n/B</t>
  </si>
  <si>
    <t>Súkr. MŠ Mravenisko, Napájadla 18, Košice</t>
  </si>
  <si>
    <t>MŠ Mládežnícka 2, Košice-Šaca</t>
  </si>
  <si>
    <t>KE- Šaca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</si>
</sst>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" fontId="1" fillId="0" borderId="0" xfId="0" applyNumberFormat="1" applyFont="1" applyAlignment="1">
      <alignment horizontal="center" vertical="center"/>
    </xf>
    <xf numFmtId="0" fontId="1" fillId="0" borderId="0" xfId="0" applyFont="1"/>
    <xf numFmtId="1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1" fontId="4" fillId="0" borderId="11" xfId="0" applyNumberFormat="1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0" fillId="0" borderId="0" xfId="0"/>
    <xf numFmtId="1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9" fontId="3" fillId="2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8" workbookViewId="0">
      <selection activeCell="B37" sqref="B37"/>
    </sheetView>
  </sheetViews>
  <sheetFormatPr defaultRowHeight="15.6" x14ac:dyDescent="0.3"/>
  <cols>
    <col min="1" max="1" width="14.5546875" style="2" customWidth="1"/>
    <col min="2" max="2" width="37.44140625" style="1" customWidth="1"/>
    <col min="3" max="3" width="18.88671875" style="1" customWidth="1"/>
    <col min="4" max="4" width="18.109375" style="3" customWidth="1"/>
    <col min="5" max="5" width="13" style="3" customWidth="1"/>
    <col min="6" max="6" width="13.109375" style="1" customWidth="1"/>
  </cols>
  <sheetData>
    <row r="1" spans="1:6" s="13" customFormat="1" ht="51" customHeight="1" x14ac:dyDescent="0.3">
      <c r="A1" s="14" t="s">
        <v>0</v>
      </c>
      <c r="B1" s="15" t="s">
        <v>3</v>
      </c>
      <c r="C1" s="15" t="s">
        <v>2</v>
      </c>
      <c r="D1" s="16" t="s">
        <v>7</v>
      </c>
      <c r="E1" s="16" t="s">
        <v>4</v>
      </c>
      <c r="F1" s="17" t="s">
        <v>1</v>
      </c>
    </row>
    <row r="2" spans="1:6" ht="15" x14ac:dyDescent="0.3">
      <c r="A2" s="22">
        <v>44335</v>
      </c>
      <c r="B2" s="23" t="s">
        <v>15</v>
      </c>
      <c r="C2" s="24" t="s">
        <v>16</v>
      </c>
      <c r="D2" s="25">
        <v>64</v>
      </c>
      <c r="E2" s="25">
        <v>21</v>
      </c>
      <c r="F2" s="9">
        <f>IF(D2&lt;&gt;0,E2/D2,"")</f>
        <v>0.328125</v>
      </c>
    </row>
    <row r="3" spans="1:6" ht="15" x14ac:dyDescent="0.3">
      <c r="A3" s="22">
        <v>44340</v>
      </c>
      <c r="B3" s="23" t="s">
        <v>17</v>
      </c>
      <c r="C3" s="24" t="s">
        <v>18</v>
      </c>
      <c r="D3" s="25">
        <v>18</v>
      </c>
      <c r="E3" s="25">
        <v>4</v>
      </c>
      <c r="F3" s="9">
        <f>IF(D3&lt;&gt;0,E3/D3,"")</f>
        <v>0.22222222222222221</v>
      </c>
    </row>
    <row r="4" spans="1:6" ht="30" x14ac:dyDescent="0.3">
      <c r="A4" s="22">
        <v>44340</v>
      </c>
      <c r="B4" s="23" t="s">
        <v>19</v>
      </c>
      <c r="C4" s="24" t="s">
        <v>20</v>
      </c>
      <c r="D4" s="25">
        <v>48</v>
      </c>
      <c r="E4" s="25">
        <v>13</v>
      </c>
      <c r="F4" s="9">
        <f>IF(D4&lt;&gt;0,E4/D4,"")</f>
        <v>0.27083333333333331</v>
      </c>
    </row>
    <row r="5" spans="1:6" ht="15" x14ac:dyDescent="0.3">
      <c r="A5" s="22">
        <v>44340</v>
      </c>
      <c r="B5" s="23" t="s">
        <v>21</v>
      </c>
      <c r="C5" s="24" t="s">
        <v>22</v>
      </c>
      <c r="D5" s="25">
        <v>23</v>
      </c>
      <c r="E5" s="25">
        <v>3</v>
      </c>
      <c r="F5" s="9">
        <f>IF(D5&lt;&gt;0,E5/D5,"")</f>
        <v>0.13043478260869565</v>
      </c>
    </row>
    <row r="6" spans="1:6" ht="15" x14ac:dyDescent="0.3">
      <c r="A6" s="22">
        <v>44342</v>
      </c>
      <c r="B6" s="23" t="s">
        <v>23</v>
      </c>
      <c r="C6" s="24" t="s">
        <v>24</v>
      </c>
      <c r="D6" s="25">
        <v>71</v>
      </c>
      <c r="E6" s="25">
        <v>21</v>
      </c>
      <c r="F6" s="9">
        <f t="shared" ref="F6:F22" si="0">IF(D6&lt;&gt;0,E6/D6,"")</f>
        <v>0.29577464788732394</v>
      </c>
    </row>
    <row r="7" spans="1:6" ht="15" x14ac:dyDescent="0.3">
      <c r="A7" s="22">
        <v>44342</v>
      </c>
      <c r="B7" s="23" t="s">
        <v>25</v>
      </c>
      <c r="C7" s="24" t="s">
        <v>24</v>
      </c>
      <c r="D7" s="25">
        <v>32</v>
      </c>
      <c r="E7" s="25">
        <v>5</v>
      </c>
      <c r="F7" s="9">
        <f t="shared" si="0"/>
        <v>0.15625</v>
      </c>
    </row>
    <row r="8" spans="1:6" ht="15" x14ac:dyDescent="0.3">
      <c r="A8" s="22">
        <v>44344</v>
      </c>
      <c r="B8" s="23" t="s">
        <v>26</v>
      </c>
      <c r="C8" s="24" t="s">
        <v>27</v>
      </c>
      <c r="D8" s="25">
        <v>15</v>
      </c>
      <c r="E8" s="25">
        <v>0</v>
      </c>
      <c r="F8" s="9">
        <f t="shared" si="0"/>
        <v>0</v>
      </c>
    </row>
    <row r="9" spans="1:6" ht="15" x14ac:dyDescent="0.3">
      <c r="A9" s="22">
        <v>44344</v>
      </c>
      <c r="B9" s="23" t="s">
        <v>28</v>
      </c>
      <c r="C9" s="24" t="s">
        <v>29</v>
      </c>
      <c r="D9" s="25">
        <v>27</v>
      </c>
      <c r="E9" s="25">
        <v>8</v>
      </c>
      <c r="F9" s="9">
        <f t="shared" si="0"/>
        <v>0.29629629629629628</v>
      </c>
    </row>
    <row r="10" spans="1:6" ht="15" x14ac:dyDescent="0.3">
      <c r="A10" s="22">
        <v>44349</v>
      </c>
      <c r="B10" s="23" t="s">
        <v>30</v>
      </c>
      <c r="C10" s="24" t="s">
        <v>14</v>
      </c>
      <c r="D10" s="25">
        <v>91</v>
      </c>
      <c r="E10" s="25">
        <v>19</v>
      </c>
      <c r="F10" s="9">
        <f t="shared" si="0"/>
        <v>0.2087912087912088</v>
      </c>
    </row>
    <row r="11" spans="1:6" ht="15" x14ac:dyDescent="0.3">
      <c r="A11" s="22">
        <v>44354</v>
      </c>
      <c r="B11" s="23" t="s">
        <v>31</v>
      </c>
      <c r="C11" s="24" t="s">
        <v>32</v>
      </c>
      <c r="D11" s="25">
        <v>17</v>
      </c>
      <c r="E11" s="25">
        <v>2</v>
      </c>
      <c r="F11" s="9">
        <f t="shared" si="0"/>
        <v>0.11764705882352941</v>
      </c>
    </row>
    <row r="12" spans="1:6" ht="15" x14ac:dyDescent="0.3">
      <c r="A12" s="22">
        <v>44355</v>
      </c>
      <c r="B12" s="23" t="s">
        <v>33</v>
      </c>
      <c r="C12" s="24" t="s">
        <v>12</v>
      </c>
      <c r="D12" s="25">
        <v>101</v>
      </c>
      <c r="E12" s="25">
        <v>4</v>
      </c>
      <c r="F12" s="9">
        <f t="shared" si="0"/>
        <v>3.9603960396039604E-2</v>
      </c>
    </row>
    <row r="13" spans="1:6" ht="15" x14ac:dyDescent="0.3">
      <c r="A13" s="22">
        <v>44355</v>
      </c>
      <c r="B13" s="23" t="s">
        <v>34</v>
      </c>
      <c r="C13" s="24" t="s">
        <v>35</v>
      </c>
      <c r="D13" s="25">
        <v>14</v>
      </c>
      <c r="E13" s="25">
        <v>6</v>
      </c>
      <c r="F13" s="30">
        <f t="shared" si="0"/>
        <v>0.42857142857142855</v>
      </c>
    </row>
    <row r="14" spans="1:6" ht="15" x14ac:dyDescent="0.3">
      <c r="A14" s="22">
        <v>44355</v>
      </c>
      <c r="B14" s="23" t="s">
        <v>36</v>
      </c>
      <c r="C14" s="24" t="s">
        <v>37</v>
      </c>
      <c r="D14" s="25">
        <v>58</v>
      </c>
      <c r="E14" s="25">
        <v>19</v>
      </c>
      <c r="F14" s="9">
        <f t="shared" si="0"/>
        <v>0.32758620689655171</v>
      </c>
    </row>
    <row r="15" spans="1:6" ht="15" x14ac:dyDescent="0.3">
      <c r="A15" s="22">
        <v>44356</v>
      </c>
      <c r="B15" s="23" t="s">
        <v>38</v>
      </c>
      <c r="C15" s="24" t="s">
        <v>39</v>
      </c>
      <c r="D15" s="25">
        <v>12</v>
      </c>
      <c r="E15" s="25">
        <v>4</v>
      </c>
      <c r="F15" s="9">
        <f t="shared" si="0"/>
        <v>0.33333333333333331</v>
      </c>
    </row>
    <row r="16" spans="1:6" ht="15" x14ac:dyDescent="0.3">
      <c r="A16" s="22">
        <v>44357</v>
      </c>
      <c r="B16" s="23" t="s">
        <v>40</v>
      </c>
      <c r="C16" s="24" t="s">
        <v>13</v>
      </c>
      <c r="D16" s="25">
        <v>126</v>
      </c>
      <c r="E16" s="25">
        <v>6</v>
      </c>
      <c r="F16" s="9">
        <f t="shared" si="0"/>
        <v>4.7619047619047616E-2</v>
      </c>
    </row>
    <row r="17" spans="1:9" ht="15" x14ac:dyDescent="0.3">
      <c r="A17" s="22">
        <v>44363</v>
      </c>
      <c r="B17" s="23" t="s">
        <v>41</v>
      </c>
      <c r="C17" s="24" t="s">
        <v>42</v>
      </c>
      <c r="D17" s="25">
        <v>24</v>
      </c>
      <c r="E17" s="25">
        <v>6</v>
      </c>
      <c r="F17" s="9">
        <f t="shared" si="0"/>
        <v>0.25</v>
      </c>
    </row>
    <row r="18" spans="1:9" ht="15" x14ac:dyDescent="0.3">
      <c r="A18" s="22">
        <v>44363</v>
      </c>
      <c r="B18" s="23" t="s">
        <v>43</v>
      </c>
      <c r="C18" s="24" t="s">
        <v>44</v>
      </c>
      <c r="D18" s="25">
        <v>36</v>
      </c>
      <c r="E18" s="25">
        <v>17</v>
      </c>
      <c r="F18" s="9">
        <f t="shared" si="0"/>
        <v>0.47222222222222221</v>
      </c>
    </row>
    <row r="19" spans="1:9" ht="15" x14ac:dyDescent="0.3">
      <c r="A19" s="22">
        <v>44363</v>
      </c>
      <c r="B19" s="23" t="s">
        <v>45</v>
      </c>
      <c r="C19" s="24" t="s">
        <v>46</v>
      </c>
      <c r="D19" s="25">
        <v>41</v>
      </c>
      <c r="E19" s="25">
        <v>18</v>
      </c>
      <c r="F19" s="9">
        <f t="shared" si="0"/>
        <v>0.43902439024390244</v>
      </c>
    </row>
    <row r="20" spans="1:9" ht="15" x14ac:dyDescent="0.3">
      <c r="A20" s="22">
        <v>44365</v>
      </c>
      <c r="B20" s="23" t="s">
        <v>47</v>
      </c>
      <c r="C20" s="24" t="s">
        <v>12</v>
      </c>
      <c r="D20" s="25">
        <v>86</v>
      </c>
      <c r="E20" s="25">
        <v>24</v>
      </c>
      <c r="F20" s="9">
        <f t="shared" si="0"/>
        <v>0.27906976744186046</v>
      </c>
    </row>
    <row r="21" spans="1:9" ht="15" x14ac:dyDescent="0.3">
      <c r="A21" s="22">
        <v>44375</v>
      </c>
      <c r="B21" s="23" t="s">
        <v>48</v>
      </c>
      <c r="C21" s="24" t="s">
        <v>12</v>
      </c>
      <c r="D21" s="25">
        <v>40</v>
      </c>
      <c r="E21" s="25">
        <v>16</v>
      </c>
      <c r="F21" s="9">
        <f t="shared" si="0"/>
        <v>0.4</v>
      </c>
    </row>
    <row r="22" spans="1:9" ht="15" x14ac:dyDescent="0.3">
      <c r="A22" s="5">
        <v>44377</v>
      </c>
      <c r="B22" s="6" t="s">
        <v>49</v>
      </c>
      <c r="C22" s="7" t="s">
        <v>12</v>
      </c>
      <c r="D22" s="8">
        <v>51</v>
      </c>
      <c r="E22" s="8">
        <v>16</v>
      </c>
      <c r="F22" s="9">
        <f t="shared" si="0"/>
        <v>0.31372549019607843</v>
      </c>
    </row>
    <row r="23" spans="1:9" s="21" customFormat="1" ht="16.2" thickBot="1" x14ac:dyDescent="0.35">
      <c r="A23" s="5"/>
      <c r="B23" s="6"/>
      <c r="C23" s="32"/>
      <c r="D23" s="8"/>
      <c r="E23" s="8"/>
      <c r="F23" s="30" t="str">
        <f t="shared" ref="F23:F24" si="1">IF(D23&lt;&gt;0,E23/D23,"")</f>
        <v/>
      </c>
      <c r="G23" s="20" t="s">
        <v>11</v>
      </c>
      <c r="H23" s="41">
        <f>SUM(D2:D23)</f>
        <v>995</v>
      </c>
      <c r="I23" s="38"/>
    </row>
    <row r="24" spans="1:9" s="21" customFormat="1" ht="30" x14ac:dyDescent="0.3">
      <c r="A24" s="26">
        <v>44447</v>
      </c>
      <c r="B24" s="27" t="s">
        <v>50</v>
      </c>
      <c r="C24" s="28" t="s">
        <v>8</v>
      </c>
      <c r="D24" s="29">
        <v>32</v>
      </c>
      <c r="E24" s="29">
        <v>10</v>
      </c>
      <c r="F24" s="31">
        <f t="shared" si="1"/>
        <v>0.3125</v>
      </c>
      <c r="G24" s="4"/>
      <c r="H24" s="4"/>
      <c r="I24" s="4"/>
    </row>
    <row r="25" spans="1:9" s="21" customFormat="1" ht="30" x14ac:dyDescent="0.3">
      <c r="A25" s="22">
        <v>44447</v>
      </c>
      <c r="B25" s="23" t="s">
        <v>51</v>
      </c>
      <c r="C25" s="24" t="s">
        <v>8</v>
      </c>
      <c r="D25" s="25">
        <v>21</v>
      </c>
      <c r="E25" s="25">
        <v>3</v>
      </c>
      <c r="F25" s="9">
        <f t="shared" ref="F25:F29" si="2">IF(D25&lt;&gt;0,E25/D25,"")</f>
        <v>0.14285714285714285</v>
      </c>
    </row>
    <row r="26" spans="1:9" s="21" customFormat="1" x14ac:dyDescent="0.3">
      <c r="A26" s="22">
        <v>44462</v>
      </c>
      <c r="B26" s="23" t="s">
        <v>52</v>
      </c>
      <c r="C26" s="24" t="s">
        <v>8</v>
      </c>
      <c r="D26" s="25">
        <v>25</v>
      </c>
      <c r="E26" s="25">
        <v>4</v>
      </c>
      <c r="F26" s="9">
        <f t="shared" si="2"/>
        <v>0.16</v>
      </c>
      <c r="G26" s="20"/>
      <c r="H26" s="38"/>
      <c r="I26" s="38"/>
    </row>
    <row r="27" spans="1:9" s="21" customFormat="1" ht="30" x14ac:dyDescent="0.3">
      <c r="A27" s="33">
        <v>44494</v>
      </c>
      <c r="B27" s="34" t="s">
        <v>54</v>
      </c>
      <c r="C27" s="35" t="s">
        <v>55</v>
      </c>
      <c r="D27" s="36">
        <v>27</v>
      </c>
      <c r="E27" s="36">
        <v>6</v>
      </c>
      <c r="F27" s="37">
        <f t="shared" si="2"/>
        <v>0.22222222222222221</v>
      </c>
      <c r="G27" s="4" t="s">
        <v>53</v>
      </c>
      <c r="H27" s="4"/>
      <c r="I27" s="4"/>
    </row>
    <row r="28" spans="1:9" s="21" customFormat="1" ht="30" x14ac:dyDescent="0.3">
      <c r="A28" s="22">
        <v>44516</v>
      </c>
      <c r="B28" s="23" t="s">
        <v>56</v>
      </c>
      <c r="C28" s="24" t="s">
        <v>8</v>
      </c>
      <c r="D28" s="25">
        <v>24</v>
      </c>
      <c r="E28" s="25">
        <v>6</v>
      </c>
      <c r="F28" s="9">
        <f t="shared" si="2"/>
        <v>0.25</v>
      </c>
    </row>
    <row r="29" spans="1:9" s="21" customFormat="1" ht="16.2" thickBot="1" x14ac:dyDescent="0.35">
      <c r="A29" s="22">
        <v>44524</v>
      </c>
      <c r="B29" s="23" t="s">
        <v>57</v>
      </c>
      <c r="C29" s="24" t="s">
        <v>58</v>
      </c>
      <c r="D29" s="25">
        <v>73</v>
      </c>
      <c r="E29" s="25">
        <v>12</v>
      </c>
      <c r="F29" s="9">
        <f t="shared" si="2"/>
        <v>0.16438356164383561</v>
      </c>
      <c r="G29" s="20"/>
      <c r="H29" s="38"/>
      <c r="I29" s="38"/>
    </row>
    <row r="30" spans="1:9" s="12" customFormat="1" ht="30.75" customHeight="1" thickBot="1" x14ac:dyDescent="0.4">
      <c r="A30" s="39" t="s">
        <v>5</v>
      </c>
      <c r="B30" s="40"/>
      <c r="C30" s="10"/>
      <c r="D30" s="11">
        <f>SUM(D2:D29)</f>
        <v>1197</v>
      </c>
      <c r="E30" s="11">
        <f>SUM(E2:E29)</f>
        <v>273</v>
      </c>
      <c r="F30" s="18">
        <f t="shared" ref="F30" si="3">IF(D30&lt;&gt;0,E30/D30,"")</f>
        <v>0.22807017543859648</v>
      </c>
    </row>
    <row r="32" spans="1:9" x14ac:dyDescent="0.3">
      <c r="A32"/>
      <c r="B32"/>
      <c r="E32" s="4"/>
      <c r="F32"/>
    </row>
    <row r="33" spans="1:6" x14ac:dyDescent="0.3">
      <c r="A33"/>
      <c r="B33"/>
      <c r="C33" s="1" t="s">
        <v>6</v>
      </c>
      <c r="D33" s="3">
        <v>17</v>
      </c>
      <c r="E33" s="19" t="s">
        <v>9</v>
      </c>
      <c r="F33"/>
    </row>
    <row r="34" spans="1:6" x14ac:dyDescent="0.3">
      <c r="C34" s="1" t="s">
        <v>6</v>
      </c>
      <c r="D34" s="3">
        <v>3</v>
      </c>
      <c r="E34" s="3" t="s">
        <v>10</v>
      </c>
    </row>
  </sheetData>
  <autoFilter ref="A1:F30"/>
  <sortState ref="A50:F57">
    <sortCondition ref="A50:A57"/>
  </sortState>
  <mergeCells count="4">
    <mergeCell ref="A30:B30"/>
    <mergeCell ref="H23:I23"/>
    <mergeCell ref="H26:I26"/>
    <mergeCell ref="H29:I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05_KE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winterova</cp:lastModifiedBy>
  <cp:lastPrinted>2019-06-04T14:58:00Z</cp:lastPrinted>
  <dcterms:created xsi:type="dcterms:W3CDTF">2012-12-04T20:12:00Z</dcterms:created>
  <dcterms:modified xsi:type="dcterms:W3CDTF">2022-01-05T14:39:35Z</dcterms:modified>
</cp:coreProperties>
</file>